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https://nordecon.sharepoint.com/sites/TRT-TEH/01/2022/Tagadi ökodukti ehitustööd/Hinnakalkulatsioonid Tellijale/3 Nõlvakindlustuse mahu muutus/Kalkulatsioon ATV/"/>
    </mc:Choice>
  </mc:AlternateContent>
  <xr:revisionPtr revIDLastSave="6" documentId="8_{ADDD81E6-EFEA-4524-84A6-EC06A7AD18D7}" xr6:coauthVersionLast="47" xr6:coauthVersionMax="47" xr10:uidLastSave="{93C11CD6-3AE5-4983-8F81-80EA899D5F6E}"/>
  <bookViews>
    <workbookView xWindow="0" yWindow="0" windowWidth="11520" windowHeight="12360" xr2:uid="{00000000-000D-0000-FFFF-FFFF00000000}"/>
  </bookViews>
  <sheets>
    <sheet name="Koo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I15" i="1" l="1"/>
  <c r="H14" i="1"/>
  <c r="I13" i="1" l="1"/>
  <c r="I12" i="1"/>
  <c r="H7" i="1"/>
  <c r="F9" i="1" s="1"/>
  <c r="H4" i="1"/>
  <c r="G14" i="1" s="1"/>
  <c r="I14" i="1" l="1"/>
  <c r="F6" i="1"/>
  <c r="I16" i="1" l="1"/>
</calcChain>
</file>

<file path=xl/sharedStrings.xml><?xml version="1.0" encoding="utf-8"?>
<sst xmlns="http://schemas.openxmlformats.org/spreadsheetml/2006/main" count="34" uniqueCount="27">
  <si>
    <t>Artikli nr</t>
  </si>
  <si>
    <t>Makseartikli nimetus</t>
  </si>
  <si>
    <t>Mõõtühik</t>
  </si>
  <si>
    <t>Parameetrid</t>
  </si>
  <si>
    <t>Maht</t>
  </si>
  <si>
    <t>Ühikhind</t>
  </si>
  <si>
    <t>Maksumus</t>
  </si>
  <si>
    <t>Tagadi ökodukti ehitustööd</t>
  </si>
  <si>
    <t>KULUDE LOEND NR 3: MULLATÖÖD</t>
  </si>
  <si>
    <t>€/m2</t>
  </si>
  <si>
    <t>Tööprojekti järgne kivikindlustuse maht</t>
  </si>
  <si>
    <t>m2</t>
  </si>
  <si>
    <t>Lepinguline ühikhind</t>
  </si>
  <si>
    <t xml:space="preserve">Lepinguline ühikhind </t>
  </si>
  <si>
    <t xml:space="preserve">Murukindlustuse tööprojekti järgne maht </t>
  </si>
  <si>
    <t>Maksumus kokku</t>
  </si>
  <si>
    <t>€</t>
  </si>
  <si>
    <t>Variant</t>
  </si>
  <si>
    <t>Märkused!</t>
  </si>
  <si>
    <t xml:space="preserve">Projekteerimine </t>
  </si>
  <si>
    <t>kogusumma</t>
  </si>
  <si>
    <t xml:space="preserve">Kivikindlustuse tööde kallinemine seoses vähenemisega </t>
  </si>
  <si>
    <t xml:space="preserve">Betoonkivi mahu vähenemine </t>
  </si>
  <si>
    <t>Betoonkivi paksuse muutmine (8cm asemel 6cm)</t>
  </si>
  <si>
    <t xml:space="preserve">Nõlvade betoonkivi kindlustuse muudatus </t>
  </si>
  <si>
    <t>KOKKU</t>
  </si>
  <si>
    <t>Hinnakalkulatsioon nr 3 Nõlva kindlustuse mahtude muudatus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</si>
</sst>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#,##0.0\ _€"/>
    <numFmt numFmtId="166" formatCode="0.0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color indexed="8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8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0" applyNumberFormat="1" applyFont="1"/>
    <xf numFmtId="0" fontId="1" fillId="0" borderId="4" xfId="0" applyFont="1" applyBorder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1" fontId="1" fillId="0" borderId="11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right"/>
    </xf>
    <xf numFmtId="0" fontId="1" fillId="0" borderId="13" xfId="0" applyFont="1" applyBorder="1"/>
    <xf numFmtId="0" fontId="1" fillId="0" borderId="14" xfId="0" applyFont="1" applyBorder="1"/>
    <xf numFmtId="164" fontId="1" fillId="0" borderId="15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164" fontId="2" fillId="0" borderId="12" xfId="0" applyNumberFormat="1" applyFont="1" applyBorder="1" applyAlignment="1">
      <alignment horizontal="right"/>
    </xf>
    <xf numFmtId="0" fontId="1" fillId="0" borderId="16" xfId="0" applyFont="1" applyBorder="1"/>
    <xf numFmtId="164" fontId="1" fillId="0" borderId="17" xfId="0" applyNumberFormat="1" applyFont="1" applyBorder="1" applyAlignment="1">
      <alignment horizontal="right"/>
    </xf>
    <xf numFmtId="164" fontId="2" fillId="0" borderId="17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 wrapText="1"/>
    </xf>
    <xf numFmtId="166" fontId="1" fillId="0" borderId="0" xfId="0" applyNumberFormat="1" applyFont="1"/>
    <xf numFmtId="166" fontId="1" fillId="0" borderId="11" xfId="0" applyNumberFormat="1" applyFont="1" applyBorder="1"/>
    <xf numFmtId="166" fontId="1" fillId="0" borderId="11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14" xfId="0" applyNumberFormat="1" applyFont="1" applyBorder="1"/>
    <xf numFmtId="166" fontId="5" fillId="0" borderId="8" xfId="0" applyNumberFormat="1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0" fillId="0" borderId="11" xfId="0" applyBorder="1"/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166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/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164" fontId="5" fillId="0" borderId="1" xfId="0" quotePrefix="1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right" vertical="center"/>
    </xf>
    <xf numFmtId="0" fontId="5" fillId="0" borderId="24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23" xfId="0" applyFont="1" applyBorder="1" applyAlignment="1">
      <alignment horizontal="justify" vertical="center" wrapText="1"/>
    </xf>
    <xf numFmtId="0" fontId="5" fillId="0" borderId="22" xfId="0" applyFont="1" applyBorder="1" applyAlignment="1">
      <alignment horizontal="justify" vertical="center" wrapText="1"/>
    </xf>
    <xf numFmtId="0" fontId="9" fillId="0" borderId="22" xfId="0" applyFont="1" applyBorder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166" fontId="6" fillId="0" borderId="6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right" vertical="center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4" fillId="0" borderId="3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A2" zoomScaleNormal="100" workbookViewId="0">
      <selection activeCell="I19" sqref="I19"/>
    </sheetView>
  </sheetViews>
  <sheetFormatPr defaultColWidth="9.109375" defaultRowHeight="13.2" x14ac:dyDescent="0.25"/>
  <cols>
    <col min="1" max="1" width="9.109375" style="1"/>
    <col min="2" max="2" width="8.109375" style="1" customWidth="1"/>
    <col min="3" max="3" width="2.109375" style="1" customWidth="1"/>
    <col min="4" max="4" width="52.77734375" style="1" customWidth="1"/>
    <col min="5" max="5" width="13.5546875" style="1" customWidth="1"/>
    <col min="6" max="6" width="10.5546875" style="2" customWidth="1"/>
    <col min="7" max="7" width="10.5546875" style="29" customWidth="1"/>
    <col min="8" max="8" width="14.88671875" style="3" customWidth="1"/>
    <col min="9" max="9" width="21" style="4" customWidth="1"/>
    <col min="10" max="10" width="28.109375" style="1" customWidth="1"/>
    <col min="11" max="11" width="77.109375" style="1" customWidth="1"/>
    <col min="12" max="16384" width="9.109375" style="1"/>
  </cols>
  <sheetData>
    <row r="1" spans="1:11" ht="24" customHeight="1" x14ac:dyDescent="0.35">
      <c r="B1" s="73" t="s">
        <v>7</v>
      </c>
      <c r="C1" s="73"/>
      <c r="D1" s="73"/>
      <c r="E1" s="73"/>
      <c r="F1" s="73"/>
      <c r="G1" s="73"/>
      <c r="H1" s="73"/>
      <c r="I1" s="73"/>
    </row>
    <row r="2" spans="1:11" ht="25.2" customHeight="1" x14ac:dyDescent="0.45">
      <c r="B2" s="74" t="s">
        <v>26</v>
      </c>
      <c r="C2" s="74"/>
      <c r="D2" s="74"/>
      <c r="E2" s="74"/>
      <c r="F2" s="74"/>
      <c r="G2" s="74"/>
      <c r="H2" s="74"/>
      <c r="I2" s="74"/>
    </row>
    <row r="3" spans="1:11" ht="23.4" customHeight="1" thickBot="1" x14ac:dyDescent="0.3">
      <c r="J3" s="28"/>
      <c r="K3" s="28"/>
    </row>
    <row r="4" spans="1:11" ht="13.8" x14ac:dyDescent="0.25">
      <c r="D4" s="11" t="s">
        <v>10</v>
      </c>
      <c r="E4" s="16" t="s">
        <v>11</v>
      </c>
      <c r="F4" s="17">
        <v>1396.231</v>
      </c>
      <c r="G4" s="30">
        <v>1387.154</v>
      </c>
      <c r="H4" s="18">
        <f>F4+G4</f>
        <v>2783.3850000000002</v>
      </c>
      <c r="J4" s="28"/>
      <c r="K4" s="28"/>
    </row>
    <row r="5" spans="1:11" x14ac:dyDescent="0.25">
      <c r="D5" s="25" t="s">
        <v>12</v>
      </c>
      <c r="E5" s="1" t="s">
        <v>9</v>
      </c>
      <c r="F5" s="22">
        <v>48</v>
      </c>
      <c r="H5" s="26"/>
    </row>
    <row r="6" spans="1:11" ht="13.8" thickBot="1" x14ac:dyDescent="0.3">
      <c r="D6" s="25" t="s">
        <v>15</v>
      </c>
      <c r="E6" s="1" t="s">
        <v>16</v>
      </c>
      <c r="F6" s="2">
        <f>F5*H4</f>
        <v>133602.48000000001</v>
      </c>
      <c r="H6" s="26"/>
    </row>
    <row r="7" spans="1:11" x14ac:dyDescent="0.25">
      <c r="D7" s="11" t="s">
        <v>14</v>
      </c>
      <c r="E7" s="16" t="s">
        <v>11</v>
      </c>
      <c r="F7" s="23">
        <v>1183.0999999999999</v>
      </c>
      <c r="G7" s="31">
        <v>1271.7</v>
      </c>
      <c r="H7" s="24">
        <f>F7+G7</f>
        <v>2454.8000000000002</v>
      </c>
    </row>
    <row r="8" spans="1:11" x14ac:dyDescent="0.25">
      <c r="D8" s="25" t="s">
        <v>13</v>
      </c>
      <c r="E8" s="1" t="s">
        <v>9</v>
      </c>
      <c r="F8" s="22">
        <v>1.78</v>
      </c>
      <c r="G8" s="32"/>
      <c r="H8" s="27"/>
    </row>
    <row r="9" spans="1:11" ht="13.8" thickBot="1" x14ac:dyDescent="0.3">
      <c r="D9" s="19" t="s">
        <v>15</v>
      </c>
      <c r="E9" s="20" t="s">
        <v>16</v>
      </c>
      <c r="F9" s="20">
        <f>F8*H7</f>
        <v>4369.5440000000008</v>
      </c>
      <c r="G9" s="33"/>
      <c r="H9" s="21"/>
    </row>
    <row r="10" spans="1:11" ht="13.8" x14ac:dyDescent="0.3">
      <c r="B10" s="75" t="s">
        <v>8</v>
      </c>
      <c r="C10" s="75"/>
      <c r="D10" s="75"/>
      <c r="E10" s="75"/>
      <c r="F10" s="75"/>
      <c r="G10" s="75"/>
      <c r="H10" s="5"/>
      <c r="I10" s="6"/>
    </row>
    <row r="11" spans="1:11" ht="14.4" thickBot="1" x14ac:dyDescent="0.35">
      <c r="A11" s="15" t="s">
        <v>17</v>
      </c>
      <c r="B11" s="12" t="s">
        <v>0</v>
      </c>
      <c r="C11" s="12"/>
      <c r="D11" s="12" t="s">
        <v>1</v>
      </c>
      <c r="E11" s="12" t="s">
        <v>3</v>
      </c>
      <c r="F11" s="13" t="s">
        <v>2</v>
      </c>
      <c r="G11" s="34" t="s">
        <v>4</v>
      </c>
      <c r="H11" s="14" t="s">
        <v>5</v>
      </c>
      <c r="I11" s="14" t="s">
        <v>6</v>
      </c>
      <c r="J11" s="1" t="s">
        <v>18</v>
      </c>
    </row>
    <row r="12" spans="1:11" ht="27.45" customHeight="1" x14ac:dyDescent="0.3">
      <c r="A12" s="70">
        <v>3</v>
      </c>
      <c r="B12" s="36"/>
      <c r="C12" s="37"/>
      <c r="D12" s="38" t="s">
        <v>19</v>
      </c>
      <c r="E12" s="39"/>
      <c r="F12" s="40" t="s">
        <v>20</v>
      </c>
      <c r="G12" s="41">
        <v>1</v>
      </c>
      <c r="H12" s="42">
        <v>1040</v>
      </c>
      <c r="I12" s="43">
        <f t="shared" ref="I12" si="0">G12*H12</f>
        <v>1040</v>
      </c>
    </row>
    <row r="13" spans="1:11" ht="27.45" customHeight="1" x14ac:dyDescent="0.3">
      <c r="A13" s="71"/>
      <c r="B13" s="44"/>
      <c r="C13" s="45"/>
      <c r="D13" s="46" t="s">
        <v>21</v>
      </c>
      <c r="E13" s="47"/>
      <c r="F13" s="48" t="s">
        <v>20</v>
      </c>
      <c r="G13" s="49">
        <v>1</v>
      </c>
      <c r="H13" s="50">
        <f>G15*5+(2238*4.5)</f>
        <v>12801</v>
      </c>
      <c r="I13" s="51">
        <f>G13*H13</f>
        <v>12801</v>
      </c>
    </row>
    <row r="14" spans="1:11" ht="27.45" customHeight="1" x14ac:dyDescent="0.3">
      <c r="A14" s="71"/>
      <c r="B14" s="52"/>
      <c r="C14" s="53"/>
      <c r="D14" s="46" t="s">
        <v>22</v>
      </c>
      <c r="E14" s="54"/>
      <c r="F14" s="55" t="s">
        <v>11</v>
      </c>
      <c r="G14" s="56">
        <f>ROUNDUP(G15-H4,0)</f>
        <v>-2238</v>
      </c>
      <c r="H14" s="57">
        <f>F5</f>
        <v>48</v>
      </c>
      <c r="I14" s="58">
        <f>G14*H14</f>
        <v>-107424</v>
      </c>
      <c r="J14" s="69"/>
    </row>
    <row r="15" spans="1:11" ht="27.45" customHeight="1" x14ac:dyDescent="0.3">
      <c r="A15" s="71"/>
      <c r="B15" s="59"/>
      <c r="C15" s="60"/>
      <c r="D15" t="s">
        <v>23</v>
      </c>
      <c r="E15" s="54"/>
      <c r="F15" s="55" t="s">
        <v>11</v>
      </c>
      <c r="G15" s="56">
        <v>546</v>
      </c>
      <c r="H15" s="57">
        <v>-1.8</v>
      </c>
      <c r="I15" s="58">
        <f>G15*H15</f>
        <v>-982.80000000000007</v>
      </c>
      <c r="J15" s="69"/>
    </row>
    <row r="16" spans="1:11" ht="27.45" customHeight="1" thickBot="1" x14ac:dyDescent="0.35">
      <c r="A16" s="72"/>
      <c r="B16" s="61"/>
      <c r="C16" s="62"/>
      <c r="D16" s="63" t="s">
        <v>24</v>
      </c>
      <c r="E16" s="64"/>
      <c r="F16" s="65"/>
      <c r="G16" s="66"/>
      <c r="H16" s="67" t="s">
        <v>25</v>
      </c>
      <c r="I16" s="68">
        <f>SUM(I12:I15)</f>
        <v>-94565.8</v>
      </c>
    </row>
    <row r="17" spans="3:9" ht="13.8" x14ac:dyDescent="0.3">
      <c r="C17" s="7"/>
      <c r="D17" s="7"/>
      <c r="E17" s="8"/>
      <c r="F17" s="8"/>
      <c r="G17" s="35"/>
      <c r="H17" s="5"/>
      <c r="I17" s="6"/>
    </row>
    <row r="18" spans="3:9" ht="13.8" x14ac:dyDescent="0.3">
      <c r="C18" s="7"/>
      <c r="D18" s="7"/>
      <c r="E18" s="8"/>
      <c r="F18" s="8"/>
      <c r="G18" s="35"/>
      <c r="H18" s="5"/>
      <c r="I18" s="6"/>
    </row>
    <row r="19" spans="3:9" ht="13.8" x14ac:dyDescent="0.3">
      <c r="C19" s="7"/>
      <c r="D19" s="7"/>
      <c r="E19" s="8"/>
      <c r="F19" s="8"/>
      <c r="G19" s="35"/>
      <c r="H19" s="5"/>
      <c r="I19" s="76"/>
    </row>
    <row r="20" spans="3:9" ht="13.8" x14ac:dyDescent="0.3">
      <c r="C20" s="7"/>
      <c r="D20" s="7"/>
      <c r="E20" s="8"/>
      <c r="F20" s="8"/>
      <c r="G20" s="35"/>
      <c r="H20" s="5"/>
      <c r="I20" s="6"/>
    </row>
    <row r="21" spans="3:9" ht="13.8" x14ac:dyDescent="0.3">
      <c r="C21" s="7"/>
      <c r="D21" s="7"/>
      <c r="E21" s="8"/>
      <c r="F21" s="8"/>
      <c r="G21" s="35"/>
      <c r="H21" s="9"/>
      <c r="I21" s="10"/>
    </row>
  </sheetData>
  <mergeCells count="4">
    <mergeCell ref="A12:A16"/>
    <mergeCell ref="B1:I1"/>
    <mergeCell ref="B2:I2"/>
    <mergeCell ref="B10:G1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&amp;L&amp;D&amp;R&amp;N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F21673BA749F4D93F5BE801E5A5AF1" ma:contentTypeVersion="19" ma:contentTypeDescription="Loo uus dokument" ma:contentTypeScope="" ma:versionID="fb3e3bab1ed064335b04e42e0639eea5">
  <xsd:schema xmlns:xsd="http://www.w3.org/2001/XMLSchema" xmlns:xs="http://www.w3.org/2001/XMLSchema" xmlns:p="http://schemas.microsoft.com/office/2006/metadata/properties" xmlns:ns2="298bda82-4d2e-4485-bdb8-d0c4289db361" xmlns:ns3="bbc675ef-da75-4b73-aaed-47ec1db509bf" targetNamespace="http://schemas.microsoft.com/office/2006/metadata/properties" ma:root="true" ma:fieldsID="4f20eeba6a53f822c148217b575e472f" ns2:_="" ns3:_="">
    <xsd:import namespace="298bda82-4d2e-4485-bdb8-d0c4289db361"/>
    <xsd:import namespace="bbc675ef-da75-4b73-aaed-47ec1db509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8bda82-4d2e-4485-bdb8-d0c4289db36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false">
      <xsd:simpleType>
        <xsd:restriction base="dms:Text"/>
      </xsd:simpleType>
    </xsd:element>
    <xsd:element name="_dlc_DocIdUrl" ma:index="9" nillable="true" ma:displayName="Document ID" ma:description="Permanent link to this document." ma:format="Hyperlink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Pildisildid" ma:readOnly="false" ma:fieldId="{5cf76f15-5ced-4ddc-b409-7134ff3c332f}" ma:taxonomyMulti="true" ma:sspId="2fabd3c9-ad47-4323-a977-0f035c422b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675ef-da75-4b73-aaed-47ec1db509bf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d9cc8fc-0efb-4d8b-977d-ef0efd57264c}" ma:internalName="TaxCatchAll" ma:showField="CatchAllData" ma:web="bbc675ef-da75-4b73-aaed-47ec1db509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46B174-4D6F-4C32-B46A-C4BEB7D952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BA2DC6-B48F-4C49-8509-E1A1F1F8D2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8bda82-4d2e-4485-bdb8-d0c4289db361"/>
    <ds:schemaRef ds:uri="bbc675ef-da75-4b73-aaed-47ec1db509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Madis Saadik</cp:lastModifiedBy>
  <cp:lastPrinted>2020-07-21T07:26:11Z</cp:lastPrinted>
  <dcterms:created xsi:type="dcterms:W3CDTF">2015-12-15T08:26:18Z</dcterms:created>
  <dcterms:modified xsi:type="dcterms:W3CDTF">2024-01-12T13:55:35Z</dcterms:modified>
</cp:coreProperties>
</file>